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ОСТРАННЫЕ ГРАЖДАНИ\ИНОСТРАННЫЕ ГРАЖДАНЕ 2026 год\ИНОСТРАННЫЕ ГРАЖДАНИ 1-й квартал\ЯНВАРЬ\КОПЛЕКСНАЯ ДИАГНОСТИКА\"/>
    </mc:Choice>
  </mc:AlternateContent>
  <bookViews>
    <workbookView xWindow="120" yWindow="90" windowWidth="19320" windowHeight="9120"/>
  </bookViews>
  <sheets>
    <sheet name="Педиатрическое " sheetId="5" r:id="rId1"/>
  </sheets>
  <externalReferences>
    <externalReference r:id="rId2"/>
    <externalReference r:id="rId3"/>
    <externalReference r:id="rId4"/>
  </externalReferences>
  <definedNames>
    <definedName name="_xlnm.Print_Area" localSheetId="0">'Педиатрическое '!$A$1:$D$22</definedName>
  </definedNames>
  <calcPr calcId="162913"/>
</workbook>
</file>

<file path=xl/calcChain.xml><?xml version="1.0" encoding="utf-8"?>
<calcChain xmlns="http://schemas.openxmlformats.org/spreadsheetml/2006/main">
  <c r="G19" i="5" l="1"/>
  <c r="F19" i="5"/>
  <c r="G17" i="5"/>
  <c r="F17" i="5"/>
  <c r="F8" i="5"/>
  <c r="G8" i="5"/>
  <c r="F9" i="5"/>
  <c r="G9" i="5"/>
  <c r="F10" i="5"/>
  <c r="G10" i="5"/>
  <c r="F11" i="5"/>
  <c r="G11" i="5"/>
  <c r="F12" i="5"/>
  <c r="G12" i="5"/>
  <c r="F13" i="5"/>
  <c r="G13" i="5"/>
  <c r="F14" i="5"/>
  <c r="G14" i="5"/>
  <c r="F15" i="5"/>
  <c r="G15" i="5"/>
  <c r="F16" i="5"/>
  <c r="G16" i="5"/>
  <c r="G7" i="5"/>
  <c r="F7" i="5"/>
  <c r="C14" i="5" l="1"/>
  <c r="C12" i="5" l="1"/>
  <c r="C11" i="5" l="1"/>
  <c r="C13" i="5" l="1"/>
  <c r="C16" i="5" l="1"/>
  <c r="C15" i="5" l="1"/>
  <c r="C8" i="5" l="1"/>
  <c r="C10" i="5" l="1"/>
  <c r="C9" i="5" l="1"/>
  <c r="C17" i="5" s="1"/>
  <c r="D17" i="5" l="1"/>
</calcChain>
</file>

<file path=xl/sharedStrings.xml><?xml version="1.0" encoding="utf-8"?>
<sst xmlns="http://schemas.openxmlformats.org/spreadsheetml/2006/main" count="33" uniqueCount="33">
  <si>
    <t>УТВЕРЖДАЮ</t>
  </si>
  <si>
    <t>ПРЕЙСКУРАНТ</t>
  </si>
  <si>
    <t>№  n/n</t>
  </si>
  <si>
    <t>Наименование исследований и специалистов врачей</t>
  </si>
  <si>
    <t>Общий анализ мочи</t>
  </si>
  <si>
    <t>Начальник планово-экономического отдела</t>
  </si>
  <si>
    <t>Консультация врача - специалиста</t>
  </si>
  <si>
    <t>7</t>
  </si>
  <si>
    <t>5</t>
  </si>
  <si>
    <t>9</t>
  </si>
  <si>
    <t>8</t>
  </si>
  <si>
    <t>6</t>
  </si>
  <si>
    <t>4</t>
  </si>
  <si>
    <t>УЗИ области брюшной полости</t>
  </si>
  <si>
    <t>10</t>
  </si>
  <si>
    <t xml:space="preserve">Биохимический анализ крови </t>
  </si>
  <si>
    <t>ФГДС</t>
  </si>
  <si>
    <t>Общий анализ крови + формула + сахар</t>
  </si>
  <si>
    <t>Капрограмма</t>
  </si>
  <si>
    <t>ИФА (лямблиоз, токсакароз, аскаридоз, хеликобактер)</t>
  </si>
  <si>
    <t>Кал на яйцеглист</t>
  </si>
  <si>
    <t>ВСЕГО:</t>
  </si>
  <si>
    <t xml:space="preserve"> по желанию  граждан Республики Беларусь, иностранных граждан с видом на жительство и лиц без гражданства с видом на жительство,  за исключением граждан Армении, Казахстана, Кыргызстана, Молдовы, Таджикистана, Узбекистана, Украины   (стоимость услуги, руб.)</t>
  </si>
  <si>
    <t>Н.В.Сазонова</t>
  </si>
  <si>
    <r>
      <t>Койко-день пребывания в отделении 2</t>
    </r>
    <r>
      <rPr>
        <b/>
        <sz val="12"/>
        <color indexed="8"/>
        <rFont val="Times New Roman"/>
        <family val="1"/>
        <charset val="204"/>
      </rPr>
      <t xml:space="preserve"> койко-дня</t>
    </r>
  </si>
  <si>
    <t xml:space="preserve"> по желанию  иностранных граждан без вида на жительство и лиц без гражданства без вида на жительство,     (стоимость услуги, руб.)</t>
  </si>
  <si>
    <r>
      <t xml:space="preserve">на  первичное обследование в педиатрическом отделении, </t>
    </r>
    <r>
      <rPr>
        <sz val="12"/>
        <color indexed="8"/>
        <rFont val="Times New Roman"/>
        <family val="1"/>
        <charset val="204"/>
      </rPr>
      <t xml:space="preserve">оказываемое по желанию   иностранных граждан в Государственном учреждении здравоохранения "Полоцкая центральная городская больница"  </t>
    </r>
    <r>
      <rPr>
        <b/>
        <sz val="12"/>
        <color indexed="8"/>
        <rFont val="Times New Roman"/>
        <family val="1"/>
        <charset val="204"/>
      </rPr>
      <t>заболевания органов пищеварения</t>
    </r>
  </si>
  <si>
    <t>Главный врач Государственного                                                                                                                                                                                                                                                                                  учреждения здравоохранения                                                                                                                                                                                                                                                                                               "Полоцкая центральная городская больница"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 П.В.Боровик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       "                         2026 года</t>
  </si>
  <si>
    <t>с 20.01.2026г.</t>
  </si>
  <si>
    <t>И.Л.Кандрацкая</t>
  </si>
  <si>
    <t>Ведущий экономист</t>
  </si>
  <si>
    <t>росс.руб</t>
  </si>
  <si>
    <t>долл.США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</si>
</sst>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Fill="1" applyAlignment="1"/>
    <xf numFmtId="0" fontId="5" fillId="0" borderId="0" xfId="0" applyFont="1" applyFill="1"/>
    <xf numFmtId="49" fontId="5" fillId="0" borderId="0" xfId="0" applyNumberFormat="1" applyFont="1" applyFill="1"/>
    <xf numFmtId="2" fontId="4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/>
    <xf numFmtId="2" fontId="5" fillId="0" borderId="1" xfId="0" applyNumberFormat="1" applyFont="1" applyFill="1" applyBorder="1" applyAlignment="1">
      <alignment horizontal="center"/>
    </xf>
    <xf numFmtId="2" fontId="5" fillId="0" borderId="1" xfId="1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/>
    <xf numFmtId="2" fontId="6" fillId="0" borderId="1" xfId="0" applyNumberFormat="1" applyFont="1" applyFill="1" applyBorder="1" applyAlignment="1">
      <alignment horizontal="center"/>
    </xf>
    <xf numFmtId="0" fontId="2" fillId="0" borderId="0" xfId="0" applyFont="1"/>
    <xf numFmtId="165" fontId="3" fillId="0" borderId="0" xfId="0" applyNumberFormat="1" applyFont="1" applyAlignment="1"/>
    <xf numFmtId="165" fontId="3" fillId="0" borderId="0" xfId="0" applyNumberFormat="1" applyFont="1" applyAlignment="1">
      <alignment vertical="top" wrapText="1"/>
    </xf>
    <xf numFmtId="49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2" fontId="5" fillId="0" borderId="0" xfId="0" applyNumberFormat="1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44;&#1087;%20&#1087;&#1086;&#1083;&#1080;&#1082;&#1083;&#1080;&#1085;&#1080;&#1082;&#1072;/&#1050;&#1072;&#1083;%20&#1085;&#1072;%20&#1103;&#1081;&#1094;&#1077;&#1075;&#1083;&#1080;&#1089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%20&#1073;&#1077;&#1079;%20&#1082;&#1086;&#1085;&#1089;&#1091;&#1083;&#1100;&#1090;&#1072;&#1094;&#1080;&#10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69;&#1053;&#1044;&#1054;&#1057;&#1050;&#1054;&#1055;&#1048;&#1071;%20&#1074;&#1089;&#1077;&#1093;%20&#1074;&#1080;&#1076;&#1086;&#1074;/&#1069;&#1085;&#1076;&#1086;&#1089;&#1082;&#1086;&#1087;&#1080;&#1095;&#1077;&#1089;&#1082;&#1072;&#1103;%20&#1076;&#1080;&#1072;&#1075;&#1085;&#1086;&#1089;&#1090;&#1080;&#1082;&#1072;/&#1060;&#1043;&#1044;&#1057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на яйцеглист"/>
    </sheetNames>
    <sheetDataSet>
      <sheetData sheetId="0">
        <row r="20">
          <cell r="E20">
            <v>2.71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ГП"/>
      <sheetName val="Рентген общий"/>
      <sheetName val="черно-белый"/>
    </sheetNames>
    <sheetDataSet>
      <sheetData sheetId="0">
        <row r="85">
          <cell r="F85">
            <v>5.2479999999999993</v>
          </cell>
        </row>
        <row r="105">
          <cell r="F105">
            <v>12.512</v>
          </cell>
        </row>
      </sheetData>
      <sheetData sheetId="1" refreshError="1"/>
      <sheetData sheetId="2">
        <row r="18">
          <cell r="F18">
            <v>4.0994999999999999</v>
          </cell>
        </row>
      </sheetData>
      <sheetData sheetId="3">
        <row r="163">
          <cell r="F163">
            <v>6.8335000000000008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ГДС"/>
      <sheetName val="Фиброгастроскопия"/>
      <sheetName val="ФГДС с биопсией"/>
      <sheetName val="Ректоскопия"/>
    </sheetNames>
    <sheetDataSet>
      <sheetData sheetId="0">
        <row r="15">
          <cell r="F15">
            <v>24.586900000000004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view="pageBreakPreview" topLeftCell="A2" zoomScaleSheetLayoutView="100" workbookViewId="0">
      <selection activeCell="F5" sqref="F5:G6"/>
    </sheetView>
  </sheetViews>
  <sheetFormatPr defaultRowHeight="15" x14ac:dyDescent="0.25"/>
  <cols>
    <col min="1" max="1" width="9.140625" style="5"/>
    <col min="2" max="2" width="60.85546875" style="5" customWidth="1"/>
    <col min="3" max="3" width="30" style="5" hidden="1" customWidth="1"/>
    <col min="4" max="4" width="40.42578125" style="5" customWidth="1"/>
    <col min="5" max="5" width="9.140625" style="5"/>
    <col min="6" max="6" width="9.5703125" style="5" bestFit="1" customWidth="1"/>
    <col min="7" max="16384" width="9.140625" style="5"/>
  </cols>
  <sheetData>
    <row r="1" spans="1:7" s="2" customFormat="1" ht="15.75" x14ac:dyDescent="0.25">
      <c r="D1" s="22" t="s">
        <v>0</v>
      </c>
      <c r="E1" s="22"/>
      <c r="F1" s="21"/>
    </row>
    <row r="2" spans="1:7" s="2" customFormat="1" ht="94.5" x14ac:dyDescent="0.25">
      <c r="A2" s="1"/>
      <c r="B2" s="1"/>
      <c r="D2" s="23" t="s">
        <v>27</v>
      </c>
      <c r="E2" s="23"/>
      <c r="F2" s="23"/>
    </row>
    <row r="3" spans="1:7" s="2" customFormat="1" ht="15.75" x14ac:dyDescent="0.25">
      <c r="A3" s="24" t="s">
        <v>1</v>
      </c>
      <c r="B3" s="24"/>
      <c r="C3" s="24"/>
      <c r="D3" s="24"/>
    </row>
    <row r="4" spans="1:7" s="2" customFormat="1" ht="56.25" customHeight="1" x14ac:dyDescent="0.25">
      <c r="A4" s="25" t="s">
        <v>26</v>
      </c>
      <c r="B4" s="26"/>
      <c r="C4" s="26"/>
      <c r="D4" s="26"/>
      <c r="F4" s="29"/>
      <c r="G4" s="29"/>
    </row>
    <row r="5" spans="1:7" s="2" customFormat="1" ht="15.75" x14ac:dyDescent="0.25">
      <c r="A5" s="27" t="s">
        <v>28</v>
      </c>
      <c r="B5" s="28"/>
      <c r="C5" s="28"/>
      <c r="D5" s="28"/>
      <c r="F5" s="30">
        <v>3.7999999999999999E-2</v>
      </c>
      <c r="G5" s="30">
        <v>2.8988</v>
      </c>
    </row>
    <row r="6" spans="1:7" s="2" customFormat="1" ht="102" customHeight="1" x14ac:dyDescent="0.25">
      <c r="A6" s="7" t="s">
        <v>2</v>
      </c>
      <c r="B6" s="8" t="s">
        <v>3</v>
      </c>
      <c r="C6" s="9" t="s">
        <v>22</v>
      </c>
      <c r="D6" s="9" t="s">
        <v>25</v>
      </c>
      <c r="F6" s="31" t="s">
        <v>31</v>
      </c>
      <c r="G6" s="31" t="s">
        <v>32</v>
      </c>
    </row>
    <row r="7" spans="1:7" s="2" customFormat="1" ht="15.75" x14ac:dyDescent="0.25">
      <c r="A7" s="10">
        <v>1</v>
      </c>
      <c r="B7" s="16" t="s">
        <v>6</v>
      </c>
      <c r="C7" s="12">
        <v>8.44</v>
      </c>
      <c r="D7" s="13">
        <v>43.9</v>
      </c>
      <c r="F7" s="32">
        <f>D7/$F$5</f>
        <v>1155.2631578947369</v>
      </c>
      <c r="G7" s="32">
        <f>D7/$G$5</f>
        <v>15.144197599006485</v>
      </c>
    </row>
    <row r="8" spans="1:7" s="2" customFormat="1" ht="15.75" x14ac:dyDescent="0.25">
      <c r="A8" s="10">
        <v>2</v>
      </c>
      <c r="B8" s="16" t="s">
        <v>17</v>
      </c>
      <c r="C8" s="12" t="e">
        <f>#REF!</f>
        <v>#REF!</v>
      </c>
      <c r="D8" s="13">
        <v>19.39</v>
      </c>
      <c r="F8" s="32">
        <f t="shared" ref="F8:F16" si="0">D8/$F$5</f>
        <v>510.26315789473688</v>
      </c>
      <c r="G8" s="32">
        <f t="shared" ref="G8:G16" si="1">D8/$G$5</f>
        <v>6.688974748171657</v>
      </c>
    </row>
    <row r="9" spans="1:7" s="2" customFormat="1" ht="15.75" x14ac:dyDescent="0.25">
      <c r="A9" s="10">
        <v>3</v>
      </c>
      <c r="B9" s="16" t="s">
        <v>4</v>
      </c>
      <c r="C9" s="12" t="e">
        <f>#REF!</f>
        <v>#REF!</v>
      </c>
      <c r="D9" s="13">
        <v>5.09</v>
      </c>
      <c r="F9" s="32">
        <f t="shared" si="0"/>
        <v>133.94736842105263</v>
      </c>
      <c r="G9" s="32">
        <f t="shared" si="1"/>
        <v>1.7558989926866289</v>
      </c>
    </row>
    <row r="10" spans="1:7" s="2" customFormat="1" ht="15.75" x14ac:dyDescent="0.25">
      <c r="A10" s="10" t="s">
        <v>12</v>
      </c>
      <c r="B10" s="16" t="s">
        <v>18</v>
      </c>
      <c r="C10" s="18" t="e">
        <f>#REF!</f>
        <v>#REF!</v>
      </c>
      <c r="D10" s="13">
        <v>21.01</v>
      </c>
      <c r="F10" s="32">
        <f t="shared" si="0"/>
        <v>552.89473684210532</v>
      </c>
      <c r="G10" s="32">
        <f t="shared" si="1"/>
        <v>7.2478266869049266</v>
      </c>
    </row>
    <row r="11" spans="1:7" s="2" customFormat="1" ht="15.75" x14ac:dyDescent="0.25">
      <c r="A11" s="10" t="s">
        <v>8</v>
      </c>
      <c r="B11" s="16" t="s">
        <v>20</v>
      </c>
      <c r="C11" s="12">
        <f>'[1]Кал на яйцеглист'!$E$20</f>
        <v>2.71</v>
      </c>
      <c r="D11" s="13">
        <v>17.21</v>
      </c>
      <c r="F11" s="32">
        <f t="shared" si="0"/>
        <v>452.89473684210532</v>
      </c>
      <c r="G11" s="32">
        <f t="shared" si="1"/>
        <v>5.936939423209604</v>
      </c>
    </row>
    <row r="12" spans="1:7" s="2" customFormat="1" ht="15.75" x14ac:dyDescent="0.25">
      <c r="A12" s="10" t="s">
        <v>11</v>
      </c>
      <c r="B12" s="16" t="s">
        <v>13</v>
      </c>
      <c r="C12" s="12">
        <f>'[2]УЗИ цветное '!$F$105</f>
        <v>12.512</v>
      </c>
      <c r="D12" s="13">
        <v>87.88</v>
      </c>
      <c r="F12" s="32">
        <f t="shared" si="0"/>
        <v>2312.6315789473683</v>
      </c>
      <c r="G12" s="32">
        <f t="shared" si="1"/>
        <v>30.31599282461708</v>
      </c>
    </row>
    <row r="13" spans="1:7" s="2" customFormat="1" ht="15" customHeight="1" x14ac:dyDescent="0.25">
      <c r="A13" s="10" t="s">
        <v>7</v>
      </c>
      <c r="B13" s="17" t="s">
        <v>19</v>
      </c>
      <c r="C13" s="14" t="e">
        <f>#REF!</f>
        <v>#REF!</v>
      </c>
      <c r="D13" s="13">
        <v>53.56</v>
      </c>
      <c r="F13" s="32">
        <f t="shared" si="0"/>
        <v>1409.4736842105265</v>
      </c>
      <c r="G13" s="32">
        <f t="shared" si="1"/>
        <v>18.476611011453016</v>
      </c>
    </row>
    <row r="14" spans="1:7" s="2" customFormat="1" ht="15.75" x14ac:dyDescent="0.25">
      <c r="A14" s="10" t="s">
        <v>10</v>
      </c>
      <c r="B14" s="16" t="s">
        <v>16</v>
      </c>
      <c r="C14" s="13">
        <f>[3]ФГДС!$F$15</f>
        <v>24.586900000000004</v>
      </c>
      <c r="D14" s="13">
        <v>140.93</v>
      </c>
      <c r="F14" s="32">
        <f t="shared" si="0"/>
        <v>3708.6842105263158</v>
      </c>
      <c r="G14" s="32">
        <f t="shared" si="1"/>
        <v>48.616668966468886</v>
      </c>
    </row>
    <row r="15" spans="1:7" s="2" customFormat="1" ht="15.75" x14ac:dyDescent="0.25">
      <c r="A15" s="10" t="s">
        <v>9</v>
      </c>
      <c r="B15" s="19" t="s">
        <v>15</v>
      </c>
      <c r="C15" s="20" t="e">
        <f>#REF!</f>
        <v>#REF!</v>
      </c>
      <c r="D15" s="13">
        <v>37.64</v>
      </c>
      <c r="F15" s="32">
        <f t="shared" si="0"/>
        <v>990.52631578947376</v>
      </c>
      <c r="G15" s="32">
        <f t="shared" si="1"/>
        <v>12.984683317234717</v>
      </c>
    </row>
    <row r="16" spans="1:7" s="2" customFormat="1" ht="15.75" x14ac:dyDescent="0.25">
      <c r="A16" s="10" t="s">
        <v>14</v>
      </c>
      <c r="B16" s="16" t="s">
        <v>24</v>
      </c>
      <c r="C16" s="12" t="e">
        <f>#REF!</f>
        <v>#REF!</v>
      </c>
      <c r="D16" s="13">
        <v>109.45</v>
      </c>
      <c r="F16" s="32">
        <f t="shared" si="0"/>
        <v>2880.2631578947371</v>
      </c>
      <c r="G16" s="32">
        <f t="shared" si="1"/>
        <v>37.757002897750795</v>
      </c>
    </row>
    <row r="17" spans="1:7" s="2" customFormat="1" ht="15.75" x14ac:dyDescent="0.25">
      <c r="A17" s="10"/>
      <c r="B17" s="11" t="s">
        <v>21</v>
      </c>
      <c r="C17" s="15" t="e">
        <f>SUM(C7:C16)</f>
        <v>#REF!</v>
      </c>
      <c r="D17" s="4">
        <f>SUM(D7:D16)</f>
        <v>536.06000000000006</v>
      </c>
      <c r="F17" s="32">
        <f>SUM(F7:F16)</f>
        <v>14106.842105263157</v>
      </c>
      <c r="G17" s="32">
        <f>SUM(G7:G16)</f>
        <v>184.9247964675038</v>
      </c>
    </row>
    <row r="18" spans="1:7" s="2" customFormat="1" ht="15.75" x14ac:dyDescent="0.25">
      <c r="A18" s="6"/>
      <c r="B18" s="6"/>
      <c r="C18" s="6"/>
      <c r="D18" s="6"/>
    </row>
    <row r="19" spans="1:7" s="2" customFormat="1" ht="15.75" x14ac:dyDescent="0.25">
      <c r="A19" s="6"/>
      <c r="B19" s="6"/>
      <c r="C19" s="6"/>
      <c r="D19" s="6"/>
      <c r="F19" s="32">
        <f>D17/F5</f>
        <v>14106.84210526316</v>
      </c>
      <c r="G19" s="32">
        <f>D17/G5</f>
        <v>184.92479646750382</v>
      </c>
    </row>
    <row r="20" spans="1:7" s="2" customFormat="1" ht="15.75" x14ac:dyDescent="0.25">
      <c r="A20" s="6"/>
      <c r="B20" s="6" t="s">
        <v>5</v>
      </c>
      <c r="C20" s="6"/>
      <c r="D20" s="3" t="s">
        <v>29</v>
      </c>
    </row>
    <row r="21" spans="1:7" s="2" customFormat="1" ht="15.75" x14ac:dyDescent="0.25">
      <c r="A21" s="6"/>
      <c r="B21" s="6"/>
      <c r="C21" s="6"/>
      <c r="D21" s="6"/>
    </row>
    <row r="22" spans="1:7" s="2" customFormat="1" ht="15.75" x14ac:dyDescent="0.25">
      <c r="A22" s="6"/>
      <c r="B22" s="3" t="s">
        <v>30</v>
      </c>
      <c r="C22" s="6"/>
      <c r="D22" s="6" t="s">
        <v>23</v>
      </c>
    </row>
    <row r="23" spans="1:7" s="2" customFormat="1" ht="15.75" x14ac:dyDescent="0.25">
      <c r="A23" s="3"/>
      <c r="B23" s="3"/>
      <c r="C23" s="3"/>
      <c r="D23" s="3"/>
    </row>
  </sheetData>
  <mergeCells count="3">
    <mergeCell ref="A3:D3"/>
    <mergeCell ref="A4:D4"/>
    <mergeCell ref="A5:D5"/>
  </mergeCells>
  <pageMargins left="0.70866141732283472" right="0.3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Педиатрическое </vt:lpstr>
      <vt:lpstr>'Педиатрическое '!Область_печати</vt:lpstr>
    </vt:vector>
  </TitlesOfParts>
  <Company>Speed_XP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Speed_XP</dc:creator>
  <cp:lastModifiedBy>DELL</cp:lastModifiedBy>
  <cp:lastPrinted>2025-12-08T06:46:56Z</cp:lastPrinted>
  <dcterms:created xsi:type="dcterms:W3CDTF">2015-10-30T13:14:56Z</dcterms:created>
  <dcterms:modified xsi:type="dcterms:W3CDTF">2026-02-03T08:38:33Z</dcterms:modified>
</cp:coreProperties>
</file>